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a\Desktop\ČJF EKO\Rozpočet 2019\ROZPOČET 19\"/>
    </mc:Choice>
  </mc:AlternateContent>
  <xr:revisionPtr revIDLastSave="0" documentId="13_ncr:1_{6906DDAC-0ED0-408B-81A9-E7AE7BB24EC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OZPOČET CELKOVÝ 2019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F34" i="3" s="1"/>
  <c r="C45" i="3"/>
  <c r="C29" i="3"/>
  <c r="C34" i="3" s="1"/>
  <c r="D20" i="3" l="1"/>
  <c r="D26" i="3"/>
  <c r="D24" i="3"/>
  <c r="D15" i="3"/>
  <c r="D10" i="3"/>
  <c r="D22" i="3"/>
  <c r="D12" i="3"/>
  <c r="D7" i="3"/>
  <c r="D18" i="3"/>
</calcChain>
</file>

<file path=xl/sharedStrings.xml><?xml version="1.0" encoding="utf-8"?>
<sst xmlns="http://schemas.openxmlformats.org/spreadsheetml/2006/main" count="49" uniqueCount="44">
  <si>
    <t xml:space="preserve">Celkem </t>
  </si>
  <si>
    <t xml:space="preserve"> </t>
  </si>
  <si>
    <t xml:space="preserve">Výdaje </t>
  </si>
  <si>
    <t>MŠMT - REPRE</t>
  </si>
  <si>
    <t>MŠMT - TALENT</t>
  </si>
  <si>
    <t>MŠMT - SVAZ</t>
  </si>
  <si>
    <t>Celkem</t>
  </si>
  <si>
    <t>DOT REPRE</t>
  </si>
  <si>
    <t>DOT TALENT</t>
  </si>
  <si>
    <t>DOT SVAZ</t>
  </si>
  <si>
    <t>reklama</t>
  </si>
  <si>
    <t>kapitola</t>
  </si>
  <si>
    <t>Provoz ČJF</t>
  </si>
  <si>
    <t>Soutěže</t>
  </si>
  <si>
    <t>Reprezentace</t>
  </si>
  <si>
    <t>Talentovaná mládež SCM</t>
  </si>
  <si>
    <t>Vzdělávání</t>
  </si>
  <si>
    <t>Marketing</t>
  </si>
  <si>
    <t>Reklama, poplatky krzy (pouze reklama)</t>
  </si>
  <si>
    <t>Podíl nákladů</t>
  </si>
  <si>
    <t>z rozpočtu</t>
  </si>
  <si>
    <t>Prodej Galops</t>
  </si>
  <si>
    <t>prodej Galops</t>
  </si>
  <si>
    <t>dotace ještě není schválena</t>
  </si>
  <si>
    <t>Oblasti - OPP mimo kap II a III + provoz</t>
  </si>
  <si>
    <t>OPP kap II a III - talent mládež + SCM oblasti</t>
  </si>
  <si>
    <t>DOT SVAZ (max 15% dotace)</t>
  </si>
  <si>
    <t>Oblasti - OPP mimo kap II a III + provoz (z rezerv)</t>
  </si>
  <si>
    <t>Z kterých příjmů se výdaje hradí</t>
  </si>
  <si>
    <t>Licence 2019</t>
  </si>
  <si>
    <t>Rezervy oblastí 2018</t>
  </si>
  <si>
    <t>MŠMT - ČOV</t>
  </si>
  <si>
    <t>CELKOVÉ PŘÍJMY</t>
  </si>
  <si>
    <t>CELKOVÉ VÝDAJE</t>
  </si>
  <si>
    <t xml:space="preserve">voltižní trenažer - 80 tis. je jen výdej ČJF </t>
  </si>
  <si>
    <t>DOT ČOV</t>
  </si>
  <si>
    <t>Investice/20% vlastní prostředky</t>
  </si>
  <si>
    <t>DOT SVAZ (výhry max 15% z dotace)</t>
  </si>
  <si>
    <t>Rezervy oblastí  2018</t>
  </si>
  <si>
    <t>licence 2019</t>
  </si>
  <si>
    <t>Návrh rozpočtu ČJF na rok 2019   v tis. Kč</t>
  </si>
  <si>
    <t>(do roku 2020 zůstane 3460 tis.)</t>
  </si>
  <si>
    <t>dotace 7570 tis. je na rok 2019 a 2020</t>
  </si>
  <si>
    <t>Finanční prostředky dle titulů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</si>
</sst>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2" fontId="2" fillId="0" borderId="5" xfId="0" applyNumberFormat="1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/>
    <xf numFmtId="0" fontId="2" fillId="2" borderId="5" xfId="0" applyFont="1" applyFill="1" applyBorder="1"/>
    <xf numFmtId="2" fontId="2" fillId="2" borderId="5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3" fillId="3" borderId="0" xfId="0" applyFont="1" applyFill="1"/>
    <xf numFmtId="0" fontId="2" fillId="3" borderId="0" xfId="0" applyFont="1" applyFill="1"/>
    <xf numFmtId="0" fontId="1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40F9-851F-433F-B225-38AE5ADB09DC}">
  <dimension ref="A2:F45"/>
  <sheetViews>
    <sheetView tabSelected="1" workbookViewId="0">
      <selection activeCell="B40" sqref="B40"/>
    </sheetView>
  </sheetViews>
  <sheetFormatPr defaultRowHeight="15.6" x14ac:dyDescent="0.3"/>
  <cols>
    <col min="1" max="1" width="8.88671875" style="3"/>
    <col min="2" max="2" width="43.5546875" style="1" customWidth="1"/>
    <col min="3" max="3" width="12.21875" style="1" customWidth="1"/>
    <col min="4" max="4" width="13.5546875" style="1" customWidth="1"/>
    <col min="5" max="5" width="38.88671875" style="1" customWidth="1"/>
    <col min="6" max="6" width="13.6640625" style="1" customWidth="1"/>
    <col min="7" max="7" width="16.21875" style="1" customWidth="1"/>
    <col min="8" max="16384" width="8.88671875" style="1"/>
  </cols>
  <sheetData>
    <row r="2" spans="1:6" ht="18" x14ac:dyDescent="0.35">
      <c r="A2" s="26" t="s">
        <v>40</v>
      </c>
      <c r="B2" s="27"/>
    </row>
    <row r="3" spans="1:6" x14ac:dyDescent="0.3">
      <c r="D3" s="1" t="s">
        <v>19</v>
      </c>
    </row>
    <row r="4" spans="1:6" ht="16.2" thickBot="1" x14ac:dyDescent="0.35">
      <c r="D4" s="1" t="s">
        <v>20</v>
      </c>
    </row>
    <row r="5" spans="1:6" ht="16.2" thickBot="1" x14ac:dyDescent="0.35">
      <c r="A5" s="16" t="s">
        <v>11</v>
      </c>
      <c r="B5" s="4" t="s">
        <v>2</v>
      </c>
      <c r="C5" s="15" t="s">
        <v>1</v>
      </c>
      <c r="D5" s="15"/>
      <c r="E5" s="4" t="s">
        <v>28</v>
      </c>
      <c r="F5" s="6"/>
    </row>
    <row r="6" spans="1:6" x14ac:dyDescent="0.3">
      <c r="A6" s="17"/>
      <c r="C6" s="7"/>
      <c r="D6" s="7"/>
      <c r="F6" s="7"/>
    </row>
    <row r="7" spans="1:6" x14ac:dyDescent="0.3">
      <c r="A7" s="18">
        <v>1</v>
      </c>
      <c r="B7" s="19" t="s">
        <v>12</v>
      </c>
      <c r="C7" s="20">
        <v>9700</v>
      </c>
      <c r="D7" s="21">
        <f>SUM(C7)/C29*100</f>
        <v>22.765143514281018</v>
      </c>
      <c r="E7" s="19" t="s">
        <v>39</v>
      </c>
      <c r="F7" s="20">
        <v>9600</v>
      </c>
    </row>
    <row r="8" spans="1:6" x14ac:dyDescent="0.3">
      <c r="A8" s="18"/>
      <c r="B8" s="19"/>
      <c r="C8" s="20"/>
      <c r="D8" s="21"/>
      <c r="E8" s="19" t="s">
        <v>22</v>
      </c>
      <c r="F8" s="20">
        <v>100</v>
      </c>
    </row>
    <row r="9" spans="1:6" x14ac:dyDescent="0.3">
      <c r="A9" s="17"/>
      <c r="C9" s="8"/>
      <c r="D9" s="10"/>
      <c r="F9" s="8"/>
    </row>
    <row r="10" spans="1:6" x14ac:dyDescent="0.3">
      <c r="A10" s="18">
        <v>2</v>
      </c>
      <c r="B10" s="19" t="s">
        <v>13</v>
      </c>
      <c r="C10" s="20">
        <v>5377</v>
      </c>
      <c r="D10" s="21">
        <f>SUM(C10)/C29*100</f>
        <v>12.619399657349387</v>
      </c>
      <c r="E10" s="19" t="s">
        <v>37</v>
      </c>
      <c r="F10" s="20">
        <v>5377</v>
      </c>
    </row>
    <row r="11" spans="1:6" x14ac:dyDescent="0.3">
      <c r="A11" s="17"/>
      <c r="C11" s="8"/>
      <c r="D11" s="10"/>
      <c r="F11" s="8"/>
    </row>
    <row r="12" spans="1:6" x14ac:dyDescent="0.3">
      <c r="A12" s="18">
        <v>3</v>
      </c>
      <c r="B12" s="19" t="s">
        <v>14</v>
      </c>
      <c r="C12" s="20">
        <v>4360</v>
      </c>
      <c r="D12" s="21">
        <f>SUM(C12)/C29*100</f>
        <v>10.232579971367551</v>
      </c>
      <c r="E12" s="19" t="s">
        <v>7</v>
      </c>
      <c r="F12" s="20">
        <v>1900</v>
      </c>
    </row>
    <row r="13" spans="1:6" x14ac:dyDescent="0.3">
      <c r="A13" s="18"/>
      <c r="B13" s="19"/>
      <c r="C13" s="20"/>
      <c r="D13" s="21"/>
      <c r="E13" s="19" t="s">
        <v>39</v>
      </c>
      <c r="F13" s="20">
        <v>2460</v>
      </c>
    </row>
    <row r="14" spans="1:6" x14ac:dyDescent="0.3">
      <c r="A14" s="17"/>
      <c r="C14" s="8"/>
      <c r="D14" s="10"/>
      <c r="F14" s="8"/>
    </row>
    <row r="15" spans="1:6" x14ac:dyDescent="0.3">
      <c r="A15" s="18">
        <v>4</v>
      </c>
      <c r="B15" s="19" t="s">
        <v>15</v>
      </c>
      <c r="C15" s="20">
        <v>6800</v>
      </c>
      <c r="D15" s="21">
        <f>SUM(C15)/C29*100</f>
        <v>15.95906968011453</v>
      </c>
      <c r="E15" s="19" t="s">
        <v>8</v>
      </c>
      <c r="F15" s="20">
        <v>6000</v>
      </c>
    </row>
    <row r="16" spans="1:6" x14ac:dyDescent="0.3">
      <c r="A16" s="18"/>
      <c r="B16" s="19"/>
      <c r="C16" s="20"/>
      <c r="D16" s="21"/>
      <c r="E16" s="19" t="s">
        <v>39</v>
      </c>
      <c r="F16" s="20">
        <v>800</v>
      </c>
    </row>
    <row r="17" spans="1:6" x14ac:dyDescent="0.3">
      <c r="A17" s="17"/>
      <c r="C17" s="8"/>
      <c r="D17" s="10"/>
      <c r="F17" s="8"/>
    </row>
    <row r="18" spans="1:6" x14ac:dyDescent="0.3">
      <c r="A18" s="18">
        <v>5</v>
      </c>
      <c r="B18" s="19" t="s">
        <v>25</v>
      </c>
      <c r="C18" s="20">
        <v>4110</v>
      </c>
      <c r="D18" s="21">
        <f>SUM(C18)/C29*100</f>
        <v>9.6458494684221652</v>
      </c>
      <c r="E18" s="19" t="s">
        <v>35</v>
      </c>
      <c r="F18" s="20">
        <v>4110</v>
      </c>
    </row>
    <row r="19" spans="1:6" x14ac:dyDescent="0.3">
      <c r="A19" s="17"/>
      <c r="C19" s="8"/>
      <c r="D19" s="10"/>
      <c r="F19" s="8"/>
    </row>
    <row r="20" spans="1:6" x14ac:dyDescent="0.3">
      <c r="A20" s="18">
        <v>6</v>
      </c>
      <c r="B20" s="19" t="s">
        <v>24</v>
      </c>
      <c r="C20" s="20">
        <v>5783</v>
      </c>
      <c r="D20" s="21">
        <f>SUM(C20)/C29*100</f>
        <v>13.572249994132696</v>
      </c>
      <c r="E20" s="19" t="s">
        <v>9</v>
      </c>
      <c r="F20" s="20">
        <v>4923</v>
      </c>
    </row>
    <row r="21" spans="1:6" x14ac:dyDescent="0.3">
      <c r="A21" s="18"/>
      <c r="B21" s="19"/>
      <c r="C21" s="20"/>
      <c r="D21" s="21"/>
      <c r="E21" s="19" t="s">
        <v>39</v>
      </c>
      <c r="F21" s="20">
        <v>860</v>
      </c>
    </row>
    <row r="22" spans="1:6" x14ac:dyDescent="0.3">
      <c r="A22" s="18">
        <v>6</v>
      </c>
      <c r="B22" s="19" t="s">
        <v>27</v>
      </c>
      <c r="C22" s="20">
        <v>3529</v>
      </c>
      <c r="D22" s="21">
        <f>SUM(C22)/C29*100</f>
        <v>8.282287779577084</v>
      </c>
      <c r="E22" s="19" t="s">
        <v>38</v>
      </c>
      <c r="F22" s="20">
        <v>3529</v>
      </c>
    </row>
    <row r="23" spans="1:6" x14ac:dyDescent="0.3">
      <c r="A23" s="17"/>
      <c r="C23" s="8"/>
      <c r="D23" s="10"/>
      <c r="F23" s="8"/>
    </row>
    <row r="24" spans="1:6" x14ac:dyDescent="0.3">
      <c r="A24" s="18">
        <v>7</v>
      </c>
      <c r="B24" s="19" t="s">
        <v>16</v>
      </c>
      <c r="C24" s="20">
        <v>800</v>
      </c>
      <c r="D24" s="21">
        <f>SUM(C24)/C29*100</f>
        <v>1.8775376094252387</v>
      </c>
      <c r="E24" s="19" t="s">
        <v>9</v>
      </c>
      <c r="F24" s="20">
        <v>800</v>
      </c>
    </row>
    <row r="25" spans="1:6" x14ac:dyDescent="0.3">
      <c r="A25" s="17"/>
      <c r="C25" s="8"/>
      <c r="D25" s="10"/>
      <c r="F25" s="8"/>
    </row>
    <row r="26" spans="1:6" x14ac:dyDescent="0.3">
      <c r="A26" s="18">
        <v>8</v>
      </c>
      <c r="B26" s="19" t="s">
        <v>17</v>
      </c>
      <c r="C26" s="20">
        <v>2150</v>
      </c>
      <c r="D26" s="21">
        <f>SUM(C26)/C29*100</f>
        <v>5.0458823253303295</v>
      </c>
      <c r="E26" s="19" t="s">
        <v>26</v>
      </c>
      <c r="F26" s="20">
        <v>1900</v>
      </c>
    </row>
    <row r="27" spans="1:6" x14ac:dyDescent="0.3">
      <c r="A27" s="18"/>
      <c r="B27" s="19"/>
      <c r="C27" s="20"/>
      <c r="D27" s="21"/>
      <c r="E27" s="19" t="s">
        <v>10</v>
      </c>
      <c r="F27" s="20">
        <v>250</v>
      </c>
    </row>
    <row r="28" spans="1:6" ht="16.2" thickBot="1" x14ac:dyDescent="0.35">
      <c r="A28" s="17"/>
      <c r="C28" s="9"/>
      <c r="D28" s="9"/>
      <c r="F28" s="9"/>
    </row>
    <row r="29" spans="1:6" ht="16.2" thickBot="1" x14ac:dyDescent="0.35">
      <c r="A29" s="16"/>
      <c r="B29" s="4" t="s">
        <v>6</v>
      </c>
      <c r="C29" s="4">
        <f>SUM(C7:C28)</f>
        <v>42609</v>
      </c>
      <c r="D29" s="4"/>
      <c r="E29" s="4"/>
      <c r="F29" s="5">
        <f>SUM(F7:F28)</f>
        <v>42609</v>
      </c>
    </row>
    <row r="30" spans="1:6" ht="16.2" thickBot="1" x14ac:dyDescent="0.35"/>
    <row r="31" spans="1:6" ht="16.2" thickBot="1" x14ac:dyDescent="0.35">
      <c r="A31" s="22"/>
      <c r="B31" s="23" t="s">
        <v>36</v>
      </c>
      <c r="C31" s="23">
        <v>80</v>
      </c>
      <c r="D31" s="24"/>
      <c r="E31" s="24" t="s">
        <v>39</v>
      </c>
      <c r="F31" s="25">
        <v>80</v>
      </c>
    </row>
    <row r="32" spans="1:6" x14ac:dyDescent="0.3">
      <c r="B32" s="1" t="s">
        <v>34</v>
      </c>
    </row>
    <row r="33" spans="1:6" ht="16.2" thickBot="1" x14ac:dyDescent="0.35"/>
    <row r="34" spans="1:6" ht="16.2" thickBot="1" x14ac:dyDescent="0.35">
      <c r="A34" s="12"/>
      <c r="B34" s="13" t="s">
        <v>33</v>
      </c>
      <c r="C34" s="13">
        <f>SUM(C29+C31)</f>
        <v>42689</v>
      </c>
      <c r="D34" s="13"/>
      <c r="E34" s="13" t="s">
        <v>32</v>
      </c>
      <c r="F34" s="14">
        <f>SUM(F29+F31)</f>
        <v>42689</v>
      </c>
    </row>
    <row r="36" spans="1:6" x14ac:dyDescent="0.3">
      <c r="B36" s="28" t="s">
        <v>43</v>
      </c>
      <c r="C36" s="11"/>
    </row>
    <row r="37" spans="1:6" x14ac:dyDescent="0.3">
      <c r="B37" s="1" t="s">
        <v>29</v>
      </c>
      <c r="C37" s="1">
        <v>13800</v>
      </c>
    </row>
    <row r="38" spans="1:6" x14ac:dyDescent="0.3">
      <c r="B38" s="1" t="s">
        <v>30</v>
      </c>
      <c r="C38" s="1">
        <v>3529</v>
      </c>
    </row>
    <row r="39" spans="1:6" x14ac:dyDescent="0.3">
      <c r="B39" s="1" t="s">
        <v>21</v>
      </c>
      <c r="C39" s="1">
        <v>100</v>
      </c>
    </row>
    <row r="40" spans="1:6" x14ac:dyDescent="0.3">
      <c r="B40" s="1" t="s">
        <v>3</v>
      </c>
      <c r="C40" s="1">
        <v>1900</v>
      </c>
    </row>
    <row r="41" spans="1:6" x14ac:dyDescent="0.3">
      <c r="B41" s="1" t="s">
        <v>4</v>
      </c>
      <c r="C41" s="1">
        <v>6000</v>
      </c>
      <c r="E41" s="1" t="s">
        <v>23</v>
      </c>
    </row>
    <row r="42" spans="1:6" x14ac:dyDescent="0.3">
      <c r="B42" s="1" t="s">
        <v>5</v>
      </c>
      <c r="C42" s="1">
        <v>13000</v>
      </c>
    </row>
    <row r="43" spans="1:6" x14ac:dyDescent="0.3">
      <c r="B43" s="1" t="s">
        <v>18</v>
      </c>
      <c r="C43" s="1">
        <v>250</v>
      </c>
    </row>
    <row r="44" spans="1:6" x14ac:dyDescent="0.3">
      <c r="B44" s="11" t="s">
        <v>31</v>
      </c>
      <c r="C44" s="11">
        <v>4110</v>
      </c>
      <c r="E44" s="1" t="s">
        <v>42</v>
      </c>
    </row>
    <row r="45" spans="1:6" x14ac:dyDescent="0.3">
      <c r="B45" s="2" t="s">
        <v>0</v>
      </c>
      <c r="C45" s="2">
        <f>SUM(C37:C44)</f>
        <v>42689</v>
      </c>
      <c r="E45" s="1" t="s">
        <v>41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CELKOVÝ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Lida Šedá</cp:lastModifiedBy>
  <cp:lastPrinted>2019-03-12T20:17:32Z</cp:lastPrinted>
  <dcterms:created xsi:type="dcterms:W3CDTF">2019-02-03T16:56:02Z</dcterms:created>
  <dcterms:modified xsi:type="dcterms:W3CDTF">2019-03-12T20:18:12Z</dcterms:modified>
</cp:coreProperties>
</file>